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1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</externalReferences>
  <definedNames>
    <definedName name="_xlnm.Print_Area" localSheetId="2">'з початку року'!$A$1:$Q$45</definedName>
  </definedNames>
  <calcPr fullCalcOnLoad="1"/>
</workbook>
</file>

<file path=xl/sharedStrings.xml><?xml version="1.0" encoding="utf-8"?>
<sst xmlns="http://schemas.openxmlformats.org/spreadsheetml/2006/main" count="114" uniqueCount="78">
  <si>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</si>
  <si>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</si>
  <si>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</si>
  <si>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</si>
  <si>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</si>
  <si>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</si>
  <si>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</si>
  <si>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</si>
  <si>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</si>
  <si>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</si>
  <si>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</si>
  <si>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</si>
  <si>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</si>
  <si>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</si>
  <si>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</si>
  <si>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</si>
  <si>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</si>
  <si>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</si>
  <si>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</si>
  <si>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</si>
  <si>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</si>
  <si>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</si>
  <si>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</si>
  <si>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</si>
  <si>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</si>
  <si>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</si>
  <si>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</si>
  <si>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</si>
  <si>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</si>
  <si>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</si>
  <si>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</si>
  <si>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</si>
  <si>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</si>
  <si>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</si>
  <si>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</si>
  <si>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</si>
  <si>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</si>
  <si>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</si>
  <si>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</si>
  <si>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</si>
  <si>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</si>
  <si>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</si>
  <si>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</si>
  <si>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</si>
  <si>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00.00.2012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</si>
  <si>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</si>
  <si>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</si>
  <si>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</si>
  <si>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</si>
  <si>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</si>
  <si>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</si>
  <si>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</si>
  <si>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01.00.2013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</si>
  <si>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</si>
  <si>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</si>
  <si>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</si>
  <si>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</si>
  <si>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t>Уточнений тимчасовий розпис доходів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</si>
  <si>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</si>
  <si>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</si>
  <si>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</si>
  <si>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</si>
  <si>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план на січень-лютий  2015р.</t>
  </si>
  <si>
    <t>станом на 01.02.2015 р. (в умовах 2014р.)</t>
  </si>
  <si>
    <t>Акцизний податок</t>
  </si>
  <si>
    <t>Залучення з загального фонду</t>
  </si>
  <si>
    <t>ЗАТВЕРДЖЕНИЙ ПЛАН НА  2015 рік</t>
  </si>
  <si>
    <t>Затверджений розпис доходів ЗФ на  2015 рік</t>
  </si>
  <si>
    <t>Зміни до тимчасового розпису станом на 10.02.2015р. :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</si>
  <si>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</si>
  <si>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</si>
  <si>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</si>
  <si>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</si>
  <si>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</si>
  <si>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станом на 01.03.2015 р. (в умовах 2015р.)</t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</si>
  <si>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</si>
  <si>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01.03.2015р.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</si>
  <si>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01.03.2015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</si>
</sst>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17" fillId="0" borderId="31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85" fontId="12" fillId="0" borderId="39" xfId="0" applyNumberFormat="1" applyFont="1" applyBorder="1" applyAlignment="1">
      <alignment horizontal="center"/>
    </xf>
    <xf numFmtId="185" fontId="12" fillId="0" borderId="40" xfId="0" applyNumberFormat="1" applyFont="1" applyBorder="1" applyAlignment="1">
      <alignment horizontal="center"/>
    </xf>
    <xf numFmtId="185" fontId="7" fillId="0" borderId="41" xfId="0" applyNumberFormat="1" applyFont="1" applyBorder="1" applyAlignment="1">
      <alignment horizontal="center"/>
    </xf>
    <xf numFmtId="185" fontId="7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185" fontId="12" fillId="0" borderId="44" xfId="0" applyNumberFormat="1" applyFont="1" applyBorder="1" applyAlignment="1">
      <alignment horizontal="center"/>
    </xf>
    <xf numFmtId="185" fontId="12" fillId="0" borderId="45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3132056"/>
        <c:axId val="8426457"/>
      </c:lineChart>
      <c:catAx>
        <c:axId val="5313205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426457"/>
        <c:crosses val="autoZero"/>
        <c:auto val="0"/>
        <c:lblOffset val="100"/>
        <c:tickLblSkip val="1"/>
        <c:noMultiLvlLbl val="0"/>
      </c:catAx>
      <c:valAx>
        <c:axId val="842645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13205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8729250"/>
        <c:axId val="11454387"/>
      </c:lineChart>
      <c:catAx>
        <c:axId val="87292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454387"/>
        <c:crosses val="autoZero"/>
        <c:auto val="0"/>
        <c:lblOffset val="100"/>
        <c:tickLblSkip val="1"/>
        <c:noMultiLvlLbl val="0"/>
      </c:catAx>
      <c:valAx>
        <c:axId val="1145438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72925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01.03.2015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січень-лютий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35980620"/>
        <c:axId val="55390125"/>
      </c:bar3DChart>
      <c:catAx>
        <c:axId val="35980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5390125"/>
        <c:crosses val="autoZero"/>
        <c:auto val="1"/>
        <c:lblOffset val="100"/>
        <c:tickLblSkip val="1"/>
        <c:noMultiLvlLbl val="0"/>
      </c:catAx>
      <c:valAx>
        <c:axId val="55390125"/>
        <c:scaling>
          <c:orientation val="minMax"/>
          <c:max val="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980620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28749078"/>
        <c:axId val="57415111"/>
      </c:barChart>
      <c:catAx>
        <c:axId val="28749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415111"/>
        <c:crosses val="autoZero"/>
        <c:auto val="1"/>
        <c:lblOffset val="100"/>
        <c:tickLblSkip val="1"/>
        <c:noMultiLvlLbl val="0"/>
      </c:catAx>
      <c:valAx>
        <c:axId val="57415111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749078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46973952"/>
        <c:axId val="20112385"/>
      </c:barChart>
      <c:catAx>
        <c:axId val="46973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112385"/>
        <c:crosses val="autoZero"/>
        <c:auto val="1"/>
        <c:lblOffset val="100"/>
        <c:tickLblSkip val="1"/>
        <c:noMultiLvlLbl val="0"/>
      </c:catAx>
      <c:valAx>
        <c:axId val="20112385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9739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46793738"/>
        <c:axId val="18490459"/>
      </c:barChart>
      <c:catAx>
        <c:axId val="46793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90459"/>
        <c:crosses val="autoZero"/>
        <c:auto val="1"/>
        <c:lblOffset val="100"/>
        <c:tickLblSkip val="1"/>
        <c:noMultiLvlLbl val="0"/>
      </c:catAx>
      <c:valAx>
        <c:axId val="18490459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93738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січень-лютий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01.03.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81 192,5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96 241,4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січень-лютий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12 404,1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лютий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45 098,8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лютий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15 048,9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-2"/>
      <sheetName val="січень "/>
    </sheetNames>
    <sheetDataSet>
      <sheetData sheetId="2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5" t="s">
        <v>55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7"/>
      <c r="M1" s="1"/>
      <c r="N1" s="118" t="s">
        <v>56</v>
      </c>
      <c r="O1" s="119"/>
      <c r="P1" s="119"/>
      <c r="Q1" s="119"/>
      <c r="R1" s="119"/>
      <c r="S1" s="120"/>
    </row>
    <row r="2" spans="1:19" ht="16.5" thickBot="1">
      <c r="A2" s="121" t="s">
        <v>63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3"/>
      <c r="M2" s="1"/>
      <c r="N2" s="124" t="s">
        <v>58</v>
      </c>
      <c r="O2" s="125"/>
      <c r="P2" s="125"/>
      <c r="Q2" s="125"/>
      <c r="R2" s="125"/>
      <c r="S2" s="126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46</v>
      </c>
      <c r="K3" s="40" t="s">
        <v>47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45</v>
      </c>
      <c r="R3" s="33" t="s">
        <v>53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04" t="s">
        <v>37</v>
      </c>
      <c r="O27" s="104"/>
      <c r="P27" s="104"/>
      <c r="Q27" s="104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3" t="s">
        <v>31</v>
      </c>
      <c r="O28" s="113"/>
      <c r="P28" s="113"/>
      <c r="Q28" s="113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5">
        <v>42036</v>
      </c>
      <c r="O29" s="114">
        <f>'[1]січень '!$D$142</f>
        <v>132375.63</v>
      </c>
      <c r="P29" s="114"/>
      <c r="Q29" s="114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6"/>
      <c r="O30" s="114"/>
      <c r="P30" s="114"/>
      <c r="Q30" s="114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49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07" t="s">
        <v>50</v>
      </c>
      <c r="P32" s="108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09" t="s">
        <v>51</v>
      </c>
      <c r="P33" s="109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0" t="s">
        <v>54</v>
      </c>
      <c r="P34" s="111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04" t="s">
        <v>32</v>
      </c>
      <c r="O37" s="104"/>
      <c r="P37" s="104"/>
      <c r="Q37" s="104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2" t="s">
        <v>33</v>
      </c>
      <c r="O38" s="112"/>
      <c r="P38" s="112"/>
      <c r="Q38" s="112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5">
        <v>42036</v>
      </c>
      <c r="O39" s="103">
        <v>0</v>
      </c>
      <c r="P39" s="103"/>
      <c r="Q39" s="103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6"/>
      <c r="O40" s="103"/>
      <c r="P40" s="103"/>
      <c r="Q40" s="103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1" sqref="S31:S3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5" t="s">
        <v>59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7"/>
      <c r="O1" s="1"/>
      <c r="P1" s="118" t="s">
        <v>61</v>
      </c>
      <c r="Q1" s="119"/>
      <c r="R1" s="119"/>
      <c r="S1" s="119"/>
      <c r="T1" s="119"/>
      <c r="U1" s="120"/>
    </row>
    <row r="2" spans="1:21" ht="16.5" thickBot="1">
      <c r="A2" s="121" t="s">
        <v>74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  <c r="O2" s="1"/>
      <c r="P2" s="124" t="s">
        <v>75</v>
      </c>
      <c r="Q2" s="125"/>
      <c r="R2" s="125"/>
      <c r="S2" s="125"/>
      <c r="T2" s="125"/>
      <c r="U2" s="126"/>
    </row>
    <row r="3" spans="1:21" ht="51.75" thickBot="1">
      <c r="A3" s="31" t="s">
        <v>0</v>
      </c>
      <c r="B3" s="40" t="s">
        <v>1</v>
      </c>
      <c r="C3" s="94" t="s">
        <v>64</v>
      </c>
      <c r="D3" s="27" t="s">
        <v>53</v>
      </c>
      <c r="E3" s="40" t="s">
        <v>2</v>
      </c>
      <c r="F3" s="27" t="s">
        <v>3</v>
      </c>
      <c r="G3" s="95" t="s">
        <v>70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60</v>
      </c>
      <c r="M3" s="40" t="s">
        <v>47</v>
      </c>
      <c r="N3" s="32" t="s">
        <v>8</v>
      </c>
      <c r="O3" s="1"/>
      <c r="P3" s="28" t="s">
        <v>27</v>
      </c>
      <c r="Q3" s="29" t="s">
        <v>28</v>
      </c>
      <c r="R3" s="33" t="s">
        <v>45</v>
      </c>
      <c r="S3" s="133" t="s">
        <v>65</v>
      </c>
      <c r="T3" s="134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5">
        <v>0</v>
      </c>
      <c r="T4" s="136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1">
        <v>0</v>
      </c>
      <c r="T5" s="132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1">
        <v>0</v>
      </c>
      <c r="T7" s="132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1">
        <v>0</v>
      </c>
      <c r="T8" s="132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1">
        <v>0</v>
      </c>
      <c r="T9" s="132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1">
        <v>0</v>
      </c>
      <c r="T10" s="132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1">
        <v>0</v>
      </c>
      <c r="T11" s="132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1">
        <v>0</v>
      </c>
      <c r="T12" s="132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1">
        <v>0</v>
      </c>
      <c r="T13" s="132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1">
        <v>0</v>
      </c>
      <c r="T14" s="132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1">
        <v>0</v>
      </c>
      <c r="T15" s="132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1">
        <v>0</v>
      </c>
      <c r="T16" s="132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1">
        <v>0</v>
      </c>
      <c r="T17" s="132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1">
        <v>500.9</v>
      </c>
      <c r="T18" s="132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1">
        <v>0</v>
      </c>
      <c r="T19" s="132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1">
        <v>0</v>
      </c>
      <c r="T20" s="132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1">
        <v>0</v>
      </c>
      <c r="T21" s="132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1">
        <v>0</v>
      </c>
      <c r="T22" s="132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27">
        <v>20883.79</v>
      </c>
      <c r="T23" s="128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aca="true" t="shared" si="4" ref="C24:H24">SUM(C4:C23)</f>
        <v>3525.1</v>
      </c>
      <c r="D24" s="99">
        <f t="shared" si="4"/>
        <v>221.32</v>
      </c>
      <c r="E24" s="99">
        <f t="shared" si="4"/>
        <v>8456.5</v>
      </c>
      <c r="F24" s="99">
        <f t="shared" si="4"/>
        <v>13400.130000000001</v>
      </c>
      <c r="G24" s="99">
        <f t="shared" si="4"/>
        <v>1990.3999999999996</v>
      </c>
      <c r="H24" s="99">
        <f t="shared" si="4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29">
        <f>SUM(S4:S23)</f>
        <v>21384.690000000002</v>
      </c>
      <c r="T24" s="130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04" t="s">
        <v>37</v>
      </c>
      <c r="Q27" s="104"/>
      <c r="R27" s="104"/>
      <c r="S27" s="104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3" t="s">
        <v>31</v>
      </c>
      <c r="Q28" s="113"/>
      <c r="R28" s="113"/>
      <c r="S28" s="113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5">
        <v>42064</v>
      </c>
      <c r="Q29" s="114">
        <v>138305.95627000002</v>
      </c>
      <c r="R29" s="114"/>
      <c r="S29" s="114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6"/>
      <c r="Q30" s="114"/>
      <c r="R30" s="114"/>
      <c r="S30" s="114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49</v>
      </c>
      <c r="S31" s="79">
        <v>129396.22406000001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0" t="s">
        <v>54</v>
      </c>
      <c r="R32" s="111"/>
      <c r="S32" s="60"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9" t="s">
        <v>51</v>
      </c>
      <c r="R33" s="109"/>
      <c r="S33" s="79"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04" t="s">
        <v>32</v>
      </c>
      <c r="Q37" s="104"/>
      <c r="R37" s="104"/>
      <c r="S37" s="104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2" t="s">
        <v>33</v>
      </c>
      <c r="Q38" s="112"/>
      <c r="R38" s="112"/>
      <c r="S38" s="112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5">
        <v>42064</v>
      </c>
      <c r="Q39" s="103">
        <v>0</v>
      </c>
      <c r="R39" s="103"/>
      <c r="S39" s="103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6"/>
      <c r="Q40" s="103"/>
      <c r="R40" s="103"/>
      <c r="S40" s="103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39" t="s">
        <v>76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40"/>
      <c r="M27" s="140"/>
      <c r="N27" s="140"/>
    </row>
    <row r="28" spans="1:16" ht="78.75" customHeight="1">
      <c r="A28" s="153" t="s">
        <v>36</v>
      </c>
      <c r="B28" s="141" t="s">
        <v>71</v>
      </c>
      <c r="C28" s="141"/>
      <c r="D28" s="145" t="s">
        <v>72</v>
      </c>
      <c r="E28" s="155"/>
      <c r="F28" s="156" t="s">
        <v>73</v>
      </c>
      <c r="G28" s="144"/>
      <c r="H28" s="151"/>
      <c r="I28" s="145"/>
      <c r="J28" s="151"/>
      <c r="K28" s="144"/>
      <c r="L28" s="148" t="s">
        <v>40</v>
      </c>
      <c r="M28" s="149"/>
      <c r="N28" s="150"/>
      <c r="O28" s="142" t="s">
        <v>77</v>
      </c>
      <c r="P28" s="143"/>
    </row>
    <row r="29" spans="1:16" ht="45">
      <c r="A29" s="154"/>
      <c r="B29" s="71" t="s">
        <v>62</v>
      </c>
      <c r="C29" s="27" t="s">
        <v>25</v>
      </c>
      <c r="D29" s="71" t="str">
        <f>B29</f>
        <v>план на січень-лютий  2015р.</v>
      </c>
      <c r="E29" s="27" t="str">
        <f>C29</f>
        <v>факт</v>
      </c>
      <c r="F29" s="70" t="str">
        <f>B29</f>
        <v>план на січень-лютий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січень-лютий  2015р.</v>
      </c>
      <c r="M29" s="27" t="s">
        <v>25</v>
      </c>
      <c r="N29" s="67" t="s">
        <v>26</v>
      </c>
      <c r="O29" s="144"/>
      <c r="P29" s="145"/>
    </row>
    <row r="30" spans="1:16" ht="23.25" customHeight="1" thickBot="1">
      <c r="A30" s="65">
        <f>лютий!Q39</f>
        <v>0</v>
      </c>
      <c r="B30" s="72">
        <v>355.978</v>
      </c>
      <c r="C30" s="72">
        <v>414.12</v>
      </c>
      <c r="D30" s="72">
        <v>0</v>
      </c>
      <c r="E30" s="72">
        <v>0.08</v>
      </c>
      <c r="F30" s="72">
        <v>148.1</v>
      </c>
      <c r="G30" s="72">
        <v>-1.6</v>
      </c>
      <c r="H30" s="72"/>
      <c r="I30" s="72"/>
      <c r="J30" s="72"/>
      <c r="K30" s="72"/>
      <c r="L30" s="92">
        <v>504.078</v>
      </c>
      <c r="M30" s="73">
        <v>412.6</v>
      </c>
      <c r="N30" s="74">
        <v>-91.47800000000001</v>
      </c>
      <c r="O30" s="146">
        <v>138305.95627000002</v>
      </c>
      <c r="P30" s="147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1" t="s">
        <v>42</v>
      </c>
      <c r="P31" s="141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v>129396.22406000001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43</v>
      </c>
      <c r="P33" s="40"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41</v>
      </c>
      <c r="P34" s="40"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7" spans="1:16" ht="12.75">
      <c r="A47" s="5" t="s">
        <v>9</v>
      </c>
      <c r="B47" s="16">
        <v>44929.4</v>
      </c>
      <c r="C47" s="39">
        <v>49687.49</v>
      </c>
      <c r="F47" s="1" t="s">
        <v>24</v>
      </c>
      <c r="G47" s="8"/>
      <c r="H47" s="152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13650</v>
      </c>
      <c r="C48" s="17">
        <v>14954.53</v>
      </c>
      <c r="G48" s="8"/>
      <c r="H48" s="152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15700</v>
      </c>
      <c r="C49" s="16">
        <v>21734.55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70</v>
      </c>
      <c r="B50" s="6">
        <v>1985.1</v>
      </c>
      <c r="C50" s="6">
        <v>1999.24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64</v>
      </c>
      <c r="B51" s="16">
        <v>2720</v>
      </c>
      <c r="C51" s="16">
        <v>3525.12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0</v>
      </c>
      <c r="C52" s="16">
        <v>1559.47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400</v>
      </c>
      <c r="C53" s="16">
        <v>395.3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1808</v>
      </c>
      <c r="C54" s="16">
        <v>2385.7200000000166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81192.5</v>
      </c>
      <c r="C55" s="11">
        <v>96241.42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D37" sqref="D37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48</v>
      </c>
    </row>
    <row r="3" spans="2:7" ht="18">
      <c r="B3" s="19"/>
      <c r="G3" s="20" t="s">
        <v>66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67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68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0</v>
      </c>
      <c r="E7" s="23">
        <f t="shared" si="0"/>
        <v>0</v>
      </c>
      <c r="F7" s="23">
        <f t="shared" si="0"/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56">
        <f>SUM(B8:M14)</f>
        <v>0</v>
      </c>
    </row>
    <row r="8" spans="1:14" ht="14.25" customHeight="1" hidden="1">
      <c r="A8" s="35" t="s">
        <v>69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7">
        <f aca="true" t="shared" si="1" ref="N8:N15">SUM(B8:M8)</f>
        <v>0</v>
      </c>
    </row>
    <row r="9" spans="1:14" ht="12.75" hidden="1">
      <c r="A9" s="35" t="s">
        <v>52</v>
      </c>
      <c r="B9" s="36"/>
      <c r="C9" s="36"/>
      <c r="D9" s="36"/>
      <c r="E9" s="36"/>
      <c r="F9" s="36"/>
      <c r="G9" s="36">
        <v>0</v>
      </c>
      <c r="H9" s="36"/>
      <c r="I9" s="36"/>
      <c r="J9" s="36">
        <v>0</v>
      </c>
      <c r="K9" s="36">
        <v>0</v>
      </c>
      <c r="L9" s="36">
        <v>0</v>
      </c>
      <c r="M9" s="36">
        <v>0</v>
      </c>
      <c r="N9" s="37">
        <f t="shared" si="1"/>
        <v>0</v>
      </c>
    </row>
    <row r="10" spans="1:14" ht="12.75" hidden="1">
      <c r="A10" s="35" t="s">
        <v>44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>
        <f t="shared" si="1"/>
        <v>0</v>
      </c>
    </row>
    <row r="11" spans="1:14" ht="12.75" hidden="1">
      <c r="A11" s="35" t="s">
        <v>44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44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44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44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26.25" hidden="1" thickBot="1">
      <c r="A15" s="93" t="s">
        <v>57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38945.7</v>
      </c>
      <c r="E15" s="54">
        <f t="shared" si="2"/>
        <v>42788.3</v>
      </c>
      <c r="F15" s="54">
        <f t="shared" si="2"/>
        <v>46046.8</v>
      </c>
      <c r="G15" s="54">
        <f t="shared" si="2"/>
        <v>41940.9</v>
      </c>
      <c r="H15" s="54">
        <f t="shared" si="2"/>
        <v>47811.7</v>
      </c>
      <c r="I15" s="54">
        <f t="shared" si="2"/>
        <v>49165.4</v>
      </c>
      <c r="J15" s="54">
        <f t="shared" si="2"/>
        <v>40647.2</v>
      </c>
      <c r="K15" s="54">
        <f t="shared" si="2"/>
        <v>46178.6</v>
      </c>
      <c r="L15" s="54">
        <f t="shared" si="2"/>
        <v>48666.3</v>
      </c>
      <c r="M15" s="54">
        <f t="shared" si="2"/>
        <v>46639.2</v>
      </c>
      <c r="N15" s="57">
        <f t="shared" si="1"/>
        <v>530022.6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2015-03-02T10:54:33Z</dcterms:modified>
  <cp:category/>
  <cp:version/>
  <cp:contentType/>
  <cp:contentStatus/>
</cp:coreProperties>
</file>